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88FBA98E-3B94-4B25-9CCD-626B9B1F2538}" xr6:coauthVersionLast="47" xr6:coauthVersionMax="47" xr10:uidLastSave="{00000000-0000-0000-0000-000000000000}"/>
  <bookViews>
    <workbookView xWindow="-108" yWindow="-108" windowWidth="23256" windowHeight="12456" xr2:uid="{00FE4475-CF18-4A14-8CCE-54EFB142744E}"/>
  </bookViews>
  <sheets>
    <sheet name="VAT 2021 - Q3 20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3" l="1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4" i="3"/>
  <c r="I28" i="3"/>
  <c r="H28" i="3"/>
  <c r="D35" i="3"/>
  <c r="C35" i="3"/>
</calcChain>
</file>

<file path=xl/sharedStrings.xml><?xml version="1.0" encoding="utf-8"?>
<sst xmlns="http://schemas.openxmlformats.org/spreadsheetml/2006/main" count="110" uniqueCount="70">
  <si>
    <t>Q1, 2022</t>
  </si>
  <si>
    <t>S/No</t>
  </si>
  <si>
    <t>Classification</t>
  </si>
  <si>
    <t>VAT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</si>
  <si>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</si>
  <si>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</si>
  <si>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</si>
  <si>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</si>
  <si>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</si>
  <si>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</si>
  <si>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</si>
  <si>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</si>
  <si>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</si>
  <si>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</si>
  <si>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</si>
  <si>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</si>
  <si>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</si>
  <si>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</si>
  <si>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</si>
  <si>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</si>
  <si>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</si>
  <si>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</si>
  <si>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</si>
  <si>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</si>
  <si>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</si>
  <si>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Sub-Total (Non-Import VAT) Local</t>
  </si>
  <si>
    <t>Non-Import (foreign) VAT</t>
  </si>
  <si>
    <t>NCS-Import VAT</t>
  </si>
  <si>
    <t>Grand Total</t>
  </si>
  <si>
    <t>Source: Planning,Research and Statistics Department, FIRS</t>
  </si>
  <si>
    <t>VAT  SECTORAL COLLECTION FOR Q1 - Q2, 2021</t>
  </si>
  <si>
    <t>Q1 2021</t>
  </si>
  <si>
    <t>Q2 2021</t>
  </si>
  <si>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</si>
  <si>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</si>
  <si>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</si>
  <si>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</si>
  <si>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</si>
  <si>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</si>
  <si>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</si>
  <si>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</si>
  <si>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</si>
  <si>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</si>
  <si>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</si>
  <si>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</si>
  <si>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</si>
  <si>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</si>
  <si>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</si>
  <si>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</si>
  <si>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</si>
  <si>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</si>
  <si>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</si>
  <si>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</si>
  <si>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</si>
  <si>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</si>
  <si>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</si>
  <si>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</si>
  <si>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</si>
  <si>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</si>
  <si>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</si>
  <si>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</si>
  <si>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</si>
  <si>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VAT  SECTORAL COLLECTION FOR Q3-Q4, 2021</t>
  </si>
  <si>
    <t>Q3, 2021</t>
  </si>
  <si>
    <t>Q4, 2021</t>
  </si>
  <si>
    <t>QonQ</t>
  </si>
  <si>
    <t>Q2, 2022</t>
  </si>
  <si>
    <t>Q3, 2022</t>
  </si>
  <si>
    <t>YonY</t>
  </si>
  <si>
    <t>VAT  SECTORAL COLLECTION FOR Q1-Q3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</si>
</sst>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43" fontId="0" fillId="0" borderId="0" xfId="0" applyNumberFormat="1"/>
    <xf numFmtId="164" fontId="0" fillId="0" borderId="0" xfId="1" applyFont="1"/>
    <xf numFmtId="0" fontId="3" fillId="0" borderId="0" xfId="0" applyFont="1"/>
    <xf numFmtId="0" fontId="4" fillId="0" borderId="0" xfId="0" applyFont="1"/>
    <xf numFmtId="164" fontId="3" fillId="7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3" fillId="7" borderId="1" xfId="1" applyFont="1" applyFill="1" applyBorder="1" applyAlignment="1">
      <alignment horizontal="left" vertical="center"/>
    </xf>
    <xf numFmtId="164" fontId="4" fillId="0" borderId="1" xfId="1" applyFont="1" applyBorder="1" applyAlignment="1">
      <alignment horizontal="left" vertical="center"/>
    </xf>
    <xf numFmtId="164" fontId="4" fillId="0" borderId="1" xfId="1" applyFont="1" applyBorder="1" applyAlignment="1">
      <alignment horizontal="center" vertical="center"/>
    </xf>
    <xf numFmtId="164" fontId="3" fillId="3" borderId="1" xfId="1" applyFont="1" applyFill="1" applyBorder="1" applyAlignment="1">
      <alignment horizontal="left" vertical="center"/>
    </xf>
    <xf numFmtId="164" fontId="3" fillId="3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left" vertical="center"/>
    </xf>
    <xf numFmtId="164" fontId="4" fillId="4" borderId="1" xfId="1" applyFont="1" applyFill="1" applyBorder="1"/>
    <xf numFmtId="164" fontId="4" fillId="5" borderId="1" xfId="1" applyFont="1" applyFill="1" applyBorder="1" applyAlignment="1">
      <alignment horizontal="left" vertical="center"/>
    </xf>
    <xf numFmtId="164" fontId="3" fillId="5" borderId="1" xfId="1" applyFont="1" applyFill="1" applyBorder="1"/>
    <xf numFmtId="164" fontId="5" fillId="6" borderId="1" xfId="1" applyFont="1" applyFill="1" applyBorder="1" applyAlignment="1">
      <alignment horizontal="left" vertical="center"/>
    </xf>
    <xf numFmtId="43" fontId="5" fillId="6" borderId="1" xfId="0" applyNumberFormat="1" applyFont="1" applyFill="1" applyBorder="1"/>
    <xf numFmtId="164" fontId="4" fillId="0" borderId="0" xfId="1" applyFont="1"/>
    <xf numFmtId="4" fontId="4" fillId="0" borderId="0" xfId="0" applyNumberFormat="1" applyFont="1"/>
    <xf numFmtId="43" fontId="4" fillId="0" borderId="0" xfId="0" applyNumberFormat="1" applyFont="1"/>
    <xf numFmtId="165" fontId="4" fillId="0" borderId="1" xfId="1" applyNumberFormat="1" applyFont="1" applyBorder="1" applyAlignment="1">
      <alignment horizontal="left"/>
    </xf>
    <xf numFmtId="164" fontId="4" fillId="0" borderId="1" xfId="1" applyFont="1" applyBorder="1" applyAlignment="1">
      <alignment horizontal="left"/>
    </xf>
    <xf numFmtId="164" fontId="4" fillId="0" borderId="1" xfId="1" applyFont="1" applyBorder="1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164" fontId="0" fillId="0" borderId="1" xfId="1" applyFont="1" applyBorder="1"/>
    <xf numFmtId="164" fontId="3" fillId="2" borderId="4" xfId="1" applyFont="1" applyFill="1" applyBorder="1" applyAlignment="1">
      <alignment horizontal="center" vertical="center"/>
    </xf>
    <xf numFmtId="0" fontId="6" fillId="0" borderId="0" xfId="0" applyFont="1"/>
    <xf numFmtId="164" fontId="6" fillId="0" borderId="0" xfId="1" applyFont="1" applyBorder="1"/>
    <xf numFmtId="0" fontId="3" fillId="0" borderId="2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left"/>
    </xf>
  </cellXfs>
  <cellStyles count="3">
    <cellStyle name="Comma" xfId="1" builtinId="3"/>
    <cellStyle name="Normal" xfId="0" builtinId="0"/>
    <cellStyle name="Normal 2 2" xfId="2" xr:uid="{E47E154A-4057-4461-876F-6669B1B7B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5024-6E7F-49A9-B4F8-E04363016A19}">
  <dimension ref="A1:S46"/>
  <sheetViews>
    <sheetView tabSelected="1" topLeftCell="L3" zoomScale="90" zoomScaleNormal="90" workbookViewId="0">
      <selection activeCell="T8" sqref="T8"/>
    </sheetView>
  </sheetViews>
  <sheetFormatPr defaultRowHeight="14.4" x14ac:dyDescent="0.3"/>
  <cols>
    <col min="1" max="1" width="6" customWidth="1"/>
    <col min="2" max="2" width="30" style="4" customWidth="1"/>
    <col min="3" max="4" width="21" style="4" customWidth="1"/>
    <col min="5" max="5" width="10.44140625" customWidth="1"/>
    <col min="6" max="6" width="6" style="4" customWidth="1"/>
    <col min="7" max="7" width="45.88671875" style="4" customWidth="1"/>
    <col min="8" max="9" width="22.33203125" style="4" customWidth="1"/>
    <col min="11" max="11" width="5" customWidth="1"/>
    <col min="12" max="12" width="47.5546875" customWidth="1"/>
    <col min="13" max="13" width="23.44140625" bestFit="1" customWidth="1"/>
    <col min="14" max="14" width="20.109375" bestFit="1" customWidth="1"/>
    <col min="15" max="15" width="25.33203125" customWidth="1"/>
    <col min="17" max="17" width="10" style="2" bestFit="1" customWidth="1"/>
    <col min="19" max="19" width="12.21875" bestFit="1" customWidth="1"/>
  </cols>
  <sheetData>
    <row r="1" spans="1:19" x14ac:dyDescent="0.3">
      <c r="B1" s="3" t="s">
        <v>30</v>
      </c>
      <c r="G1" s="3" t="s">
        <v>62</v>
      </c>
      <c r="K1" s="27"/>
      <c r="L1" s="28" t="s">
        <v>69</v>
      </c>
      <c r="M1" s="27"/>
    </row>
    <row r="2" spans="1:19" x14ac:dyDescent="0.3">
      <c r="A2" s="5"/>
      <c r="B2" s="5"/>
      <c r="C2" s="6" t="s">
        <v>31</v>
      </c>
      <c r="D2" s="5" t="s">
        <v>32</v>
      </c>
      <c r="F2" s="5"/>
      <c r="G2" s="5"/>
      <c r="H2" s="5" t="s">
        <v>63</v>
      </c>
      <c r="I2" s="5" t="s">
        <v>64</v>
      </c>
      <c r="K2" s="24"/>
      <c r="L2" s="24"/>
      <c r="M2" s="24" t="s">
        <v>0</v>
      </c>
      <c r="N2" s="24" t="s">
        <v>66</v>
      </c>
      <c r="O2" s="30" t="s">
        <v>67</v>
      </c>
    </row>
    <row r="3" spans="1:19" x14ac:dyDescent="0.3">
      <c r="A3" s="7" t="s">
        <v>1</v>
      </c>
      <c r="B3" s="7" t="s">
        <v>2</v>
      </c>
      <c r="C3" s="6" t="s">
        <v>33</v>
      </c>
      <c r="D3" s="5" t="s">
        <v>33</v>
      </c>
      <c r="F3" s="7" t="s">
        <v>1</v>
      </c>
      <c r="G3" s="7" t="s">
        <v>2</v>
      </c>
      <c r="H3" s="5" t="s">
        <v>3</v>
      </c>
      <c r="I3" s="5" t="s">
        <v>3</v>
      </c>
      <c r="K3" s="25" t="s">
        <v>1</v>
      </c>
      <c r="L3" s="25" t="s">
        <v>2</v>
      </c>
      <c r="M3" s="24" t="s">
        <v>3</v>
      </c>
      <c r="N3" s="24" t="s">
        <v>3</v>
      </c>
      <c r="O3" s="30" t="s">
        <v>3</v>
      </c>
      <c r="P3" s="31" t="s">
        <v>65</v>
      </c>
      <c r="Q3" s="32" t="s">
        <v>68</v>
      </c>
    </row>
    <row r="4" spans="1:19" x14ac:dyDescent="0.3">
      <c r="A4" s="21">
        <v>1</v>
      </c>
      <c r="B4" s="8" t="s">
        <v>34</v>
      </c>
      <c r="C4" s="9">
        <v>986040359.36000037</v>
      </c>
      <c r="D4" s="9">
        <v>760027461.80999994</v>
      </c>
      <c r="F4" s="21">
        <v>1</v>
      </c>
      <c r="G4" s="22" t="s">
        <v>4</v>
      </c>
      <c r="H4" s="23">
        <v>3705451942.2900171</v>
      </c>
      <c r="I4" s="23">
        <v>4240103965.4800186</v>
      </c>
      <c r="K4" s="21">
        <v>1</v>
      </c>
      <c r="L4" s="22" t="s">
        <v>4</v>
      </c>
      <c r="M4" s="23">
        <v>3682274009.3600116</v>
      </c>
      <c r="N4" s="29">
        <v>5244847632.8399906</v>
      </c>
      <c r="O4" s="29">
        <v>5475499410.8299837</v>
      </c>
      <c r="P4" s="2">
        <v>4.3976831003782504</v>
      </c>
      <c r="Q4" s="2">
        <v>47.768733641868643</v>
      </c>
      <c r="R4" s="2"/>
      <c r="S4" s="1">
        <f>O4/1000000</f>
        <v>5475.4994108299834</v>
      </c>
    </row>
    <row r="5" spans="1:19" x14ac:dyDescent="0.3">
      <c r="A5" s="21">
        <v>2</v>
      </c>
      <c r="B5" s="8" t="s">
        <v>35</v>
      </c>
      <c r="C5" s="9">
        <v>642854067.20999992</v>
      </c>
      <c r="D5" s="9">
        <v>868065391.83000004</v>
      </c>
      <c r="F5" s="21">
        <v>2</v>
      </c>
      <c r="G5" s="22" t="s">
        <v>5</v>
      </c>
      <c r="H5" s="23">
        <v>20155177.189999998</v>
      </c>
      <c r="I5" s="23">
        <v>50420570.560000002</v>
      </c>
      <c r="K5" s="21">
        <v>2</v>
      </c>
      <c r="L5" s="22" t="s">
        <v>5</v>
      </c>
      <c r="M5" s="23">
        <v>287055312.98000002</v>
      </c>
      <c r="N5" s="29">
        <v>165378330.72999999</v>
      </c>
      <c r="O5" s="29">
        <v>238929726.56</v>
      </c>
      <c r="P5" s="2">
        <v>44.474627059866442</v>
      </c>
      <c r="Q5" s="2">
        <v>1085.4508859319039</v>
      </c>
      <c r="S5" s="1">
        <f t="shared" ref="S5:S28" si="0">O5/1000000</f>
        <v>238.92972656000001</v>
      </c>
    </row>
    <row r="6" spans="1:19" x14ac:dyDescent="0.3">
      <c r="A6" s="21">
        <v>3</v>
      </c>
      <c r="B6" s="8" t="s">
        <v>36</v>
      </c>
      <c r="C6" s="9">
        <v>3282578849.3000045</v>
      </c>
      <c r="D6" s="9">
        <v>7712078716.8500032</v>
      </c>
      <c r="F6" s="21">
        <v>3</v>
      </c>
      <c r="G6" s="22" t="s">
        <v>6</v>
      </c>
      <c r="H6" s="23">
        <v>90832636.059999973</v>
      </c>
      <c r="I6" s="23">
        <v>138220013.41999999</v>
      </c>
      <c r="K6" s="21">
        <v>3</v>
      </c>
      <c r="L6" s="22" t="s">
        <v>6</v>
      </c>
      <c r="M6" s="23">
        <v>154118892.16000003</v>
      </c>
      <c r="N6" s="29">
        <v>97764539.250000015</v>
      </c>
      <c r="O6" s="29">
        <v>42657813.32</v>
      </c>
      <c r="P6" s="2">
        <v>-56.366783245490517</v>
      </c>
      <c r="Q6" s="2">
        <v>-53.036909231807215</v>
      </c>
      <c r="S6" s="1">
        <f t="shared" si="0"/>
        <v>42.657813320000002</v>
      </c>
    </row>
    <row r="7" spans="1:19" x14ac:dyDescent="0.3">
      <c r="A7" s="21">
        <v>4</v>
      </c>
      <c r="B7" s="8" t="s">
        <v>37</v>
      </c>
      <c r="C7" s="9">
        <v>11854652195.68</v>
      </c>
      <c r="D7" s="9">
        <v>3475285843.4300008</v>
      </c>
      <c r="F7" s="21">
        <v>4</v>
      </c>
      <c r="G7" s="22" t="s">
        <v>7</v>
      </c>
      <c r="H7" s="23">
        <v>3892693471.4900026</v>
      </c>
      <c r="I7" s="23">
        <v>4155459307.6600027</v>
      </c>
      <c r="K7" s="21">
        <v>4</v>
      </c>
      <c r="L7" s="22" t="s">
        <v>7</v>
      </c>
      <c r="M7" s="23">
        <v>5753696208.5000067</v>
      </c>
      <c r="N7" s="29">
        <v>4011704518.4900041</v>
      </c>
      <c r="O7" s="29">
        <v>3610680570.0200009</v>
      </c>
      <c r="P7" s="2">
        <v>-9.9963481014535773</v>
      </c>
      <c r="Q7" s="2">
        <v>-7.2446727063268046</v>
      </c>
      <c r="S7" s="1">
        <f t="shared" si="0"/>
        <v>3610.6805700200011</v>
      </c>
    </row>
    <row r="8" spans="1:19" x14ac:dyDescent="0.3">
      <c r="A8" s="21">
        <v>5</v>
      </c>
      <c r="B8" s="8" t="s">
        <v>38</v>
      </c>
      <c r="C8" s="9">
        <v>2881419694.7700009</v>
      </c>
      <c r="D8" s="9">
        <v>2782115825.0600009</v>
      </c>
      <c r="F8" s="21">
        <v>5</v>
      </c>
      <c r="G8" s="22" t="s">
        <v>8</v>
      </c>
      <c r="H8" s="23">
        <v>623509236.81999993</v>
      </c>
      <c r="I8" s="23">
        <v>1200137722.3199997</v>
      </c>
      <c r="K8" s="21">
        <v>5</v>
      </c>
      <c r="L8" s="22" t="s">
        <v>8</v>
      </c>
      <c r="M8" s="23">
        <v>827583235.20999956</v>
      </c>
      <c r="N8" s="29">
        <v>1046852961.1999998</v>
      </c>
      <c r="O8" s="29">
        <v>1396742642</v>
      </c>
      <c r="P8" s="2">
        <v>33.423001488090961</v>
      </c>
      <c r="Q8" s="2">
        <v>124.01314359408984</v>
      </c>
      <c r="S8" s="1">
        <f t="shared" si="0"/>
        <v>1396.7426419999999</v>
      </c>
    </row>
    <row r="9" spans="1:19" x14ac:dyDescent="0.3">
      <c r="A9" s="21">
        <v>6</v>
      </c>
      <c r="B9" s="8" t="s">
        <v>39</v>
      </c>
      <c r="C9" s="9">
        <v>981027373.87000012</v>
      </c>
      <c r="D9" s="9">
        <v>281043666.96999997</v>
      </c>
      <c r="F9" s="21">
        <v>6</v>
      </c>
      <c r="G9" s="22" t="s">
        <v>9</v>
      </c>
      <c r="H9" s="23">
        <v>880979881.36999977</v>
      </c>
      <c r="I9" s="23">
        <v>818654855.10999942</v>
      </c>
      <c r="K9" s="21">
        <v>6</v>
      </c>
      <c r="L9" s="22" t="s">
        <v>9</v>
      </c>
      <c r="M9" s="23">
        <v>679472115.42999995</v>
      </c>
      <c r="N9" s="29">
        <v>619190701.34999979</v>
      </c>
      <c r="O9" s="29">
        <v>997475609.02999973</v>
      </c>
      <c r="P9" s="2">
        <v>61.09344130253227</v>
      </c>
      <c r="Q9" s="2">
        <v>13.223426564388618</v>
      </c>
      <c r="S9" s="1">
        <f t="shared" si="0"/>
        <v>997.47560902999976</v>
      </c>
    </row>
    <row r="10" spans="1:19" x14ac:dyDescent="0.3">
      <c r="A10" s="21">
        <v>7</v>
      </c>
      <c r="B10" s="8" t="s">
        <v>40</v>
      </c>
      <c r="C10" s="9">
        <v>22803848338.30003</v>
      </c>
      <c r="D10" s="9">
        <v>21955524594.659927</v>
      </c>
      <c r="F10" s="21">
        <v>7</v>
      </c>
      <c r="G10" s="22" t="s">
        <v>10</v>
      </c>
      <c r="H10" s="23">
        <v>3917618877.3800039</v>
      </c>
      <c r="I10" s="23">
        <v>4432019157.1600113</v>
      </c>
      <c r="K10" s="21">
        <v>7</v>
      </c>
      <c r="L10" s="22" t="s">
        <v>10</v>
      </c>
      <c r="M10" s="23">
        <v>4344057885.7700005</v>
      </c>
      <c r="N10" s="29">
        <v>4077996770.4900026</v>
      </c>
      <c r="O10" s="29">
        <v>5060217821.2000084</v>
      </c>
      <c r="P10" s="2">
        <v>24.08587122524828</v>
      </c>
      <c r="Q10" s="2">
        <v>29.165648307886016</v>
      </c>
      <c r="S10" s="1">
        <f t="shared" si="0"/>
        <v>5060.2178212000081</v>
      </c>
    </row>
    <row r="11" spans="1:19" x14ac:dyDescent="0.3">
      <c r="A11" s="21">
        <v>8</v>
      </c>
      <c r="B11" s="8" t="s">
        <v>41</v>
      </c>
      <c r="C11" s="9">
        <v>1134262645.7100003</v>
      </c>
      <c r="D11" s="9">
        <v>413725354.09000003</v>
      </c>
      <c r="F11" s="21">
        <v>8</v>
      </c>
      <c r="G11" s="22" t="s">
        <v>11</v>
      </c>
      <c r="H11" s="23">
        <v>4556324644.4599991</v>
      </c>
      <c r="I11" s="23">
        <v>4296880748.9499969</v>
      </c>
      <c r="K11" s="21">
        <v>8</v>
      </c>
      <c r="L11" s="22" t="s">
        <v>11</v>
      </c>
      <c r="M11" s="23">
        <v>5070895264.920001</v>
      </c>
      <c r="N11" s="29">
        <v>4660849528.630003</v>
      </c>
      <c r="O11" s="29">
        <v>5402653267.1300068</v>
      </c>
      <c r="P11" s="2">
        <v>15.915633704614528</v>
      </c>
      <c r="Q11" s="2">
        <v>18.574809494732825</v>
      </c>
      <c r="S11" s="1">
        <f t="shared" si="0"/>
        <v>5402.6532671300065</v>
      </c>
    </row>
    <row r="12" spans="1:19" x14ac:dyDescent="0.3">
      <c r="A12" s="21">
        <v>9</v>
      </c>
      <c r="B12" s="8" t="s">
        <v>42</v>
      </c>
      <c r="C12" s="9">
        <v>8794586842.1599998</v>
      </c>
      <c r="D12" s="9">
        <v>5222586985.060009</v>
      </c>
      <c r="F12" s="21">
        <v>9</v>
      </c>
      <c r="G12" s="22" t="s">
        <v>12</v>
      </c>
      <c r="H12" s="23">
        <v>1897116021.8200004</v>
      </c>
      <c r="I12" s="23">
        <v>1933598427.0099998</v>
      </c>
      <c r="K12" s="21">
        <v>9</v>
      </c>
      <c r="L12" s="22" t="s">
        <v>12</v>
      </c>
      <c r="M12" s="23">
        <v>1832331304.2400012</v>
      </c>
      <c r="N12" s="29">
        <v>3966534208.9499998</v>
      </c>
      <c r="O12" s="29">
        <v>3707535482.0800009</v>
      </c>
      <c r="P12" s="2">
        <v>-6.529597709899992</v>
      </c>
      <c r="Q12" s="2">
        <v>95.430086480592394</v>
      </c>
      <c r="S12" s="1">
        <f t="shared" si="0"/>
        <v>3707.5354820800007</v>
      </c>
    </row>
    <row r="13" spans="1:19" x14ac:dyDescent="0.3">
      <c r="A13" s="21">
        <v>10</v>
      </c>
      <c r="B13" s="8" t="s">
        <v>43</v>
      </c>
      <c r="C13" s="9">
        <v>1272423968.6800003</v>
      </c>
      <c r="D13" s="9">
        <v>1021188114.59</v>
      </c>
      <c r="F13" s="21">
        <v>10</v>
      </c>
      <c r="G13" s="22" t="s">
        <v>13</v>
      </c>
      <c r="H13" s="23">
        <v>23955085379.800011</v>
      </c>
      <c r="I13" s="23">
        <v>26956912476.54998</v>
      </c>
      <c r="K13" s="21">
        <v>10</v>
      </c>
      <c r="L13" s="22" t="s">
        <v>13</v>
      </c>
      <c r="M13" s="23">
        <v>29271876367.149956</v>
      </c>
      <c r="N13" s="29">
        <v>22342584397.249981</v>
      </c>
      <c r="O13" s="29">
        <v>27161396595.959999</v>
      </c>
      <c r="P13" s="2">
        <v>21.567837064109451</v>
      </c>
      <c r="Q13" s="2">
        <v>13.384678724057864</v>
      </c>
      <c r="S13" s="1">
        <f t="shared" si="0"/>
        <v>27161.396595959999</v>
      </c>
    </row>
    <row r="14" spans="1:19" x14ac:dyDescent="0.3">
      <c r="A14" s="21">
        <v>11</v>
      </c>
      <c r="B14" s="8" t="s">
        <v>44</v>
      </c>
      <c r="C14" s="9">
        <v>2856389920.3500009</v>
      </c>
      <c r="D14" s="9">
        <v>3244171882.5700011</v>
      </c>
      <c r="F14" s="21">
        <v>11</v>
      </c>
      <c r="G14" s="22" t="s">
        <v>14</v>
      </c>
      <c r="H14" s="23">
        <v>654719728.22999978</v>
      </c>
      <c r="I14" s="23">
        <v>755613833.0199995</v>
      </c>
      <c r="K14" s="21">
        <v>11</v>
      </c>
      <c r="L14" s="22" t="s">
        <v>14</v>
      </c>
      <c r="M14" s="23">
        <v>652509273.58000016</v>
      </c>
      <c r="N14" s="29">
        <v>681614707.36000001</v>
      </c>
      <c r="O14" s="29">
        <v>808022350.38999987</v>
      </c>
      <c r="P14" s="2">
        <v>18.545322110139949</v>
      </c>
      <c r="Q14" s="2">
        <v>23.41499966320637</v>
      </c>
      <c r="S14" s="1">
        <f t="shared" si="0"/>
        <v>808.02235038999981</v>
      </c>
    </row>
    <row r="15" spans="1:19" x14ac:dyDescent="0.3">
      <c r="A15" s="21">
        <v>12</v>
      </c>
      <c r="B15" s="8" t="s">
        <v>45</v>
      </c>
      <c r="C15" s="9">
        <v>403973804.64999992</v>
      </c>
      <c r="D15" s="9">
        <v>399910167.54999977</v>
      </c>
      <c r="F15" s="21">
        <v>12</v>
      </c>
      <c r="G15" s="22" t="s">
        <v>15</v>
      </c>
      <c r="H15" s="23">
        <v>59246093350.249893</v>
      </c>
      <c r="I15" s="23">
        <v>62393397247.009964</v>
      </c>
      <c r="K15" s="21">
        <v>12</v>
      </c>
      <c r="L15" s="22" t="s">
        <v>15</v>
      </c>
      <c r="M15" s="23">
        <v>58848511803.419899</v>
      </c>
      <c r="N15" s="29">
        <v>68177533234.690071</v>
      </c>
      <c r="O15" s="29">
        <v>68155333745.779976</v>
      </c>
      <c r="P15" s="2">
        <v>-3.25612967451816E-2</v>
      </c>
      <c r="Q15" s="2">
        <v>15.037684160642639</v>
      </c>
      <c r="S15" s="1">
        <f t="shared" si="0"/>
        <v>68155.333745779979</v>
      </c>
    </row>
    <row r="16" spans="1:19" x14ac:dyDescent="0.3">
      <c r="A16" s="21">
        <v>13</v>
      </c>
      <c r="B16" s="8" t="s">
        <v>46</v>
      </c>
      <c r="C16" s="9">
        <v>48355567.930000007</v>
      </c>
      <c r="D16" s="9">
        <v>8112716591.2499943</v>
      </c>
      <c r="F16" s="21">
        <v>13</v>
      </c>
      <c r="G16" s="22" t="s">
        <v>16</v>
      </c>
      <c r="H16" s="23">
        <v>91200965076.470291</v>
      </c>
      <c r="I16" s="23">
        <v>102855959902.81978</v>
      </c>
      <c r="K16" s="21">
        <v>13</v>
      </c>
      <c r="L16" s="22" t="s">
        <v>16</v>
      </c>
      <c r="M16" s="23">
        <v>112973891045.50984</v>
      </c>
      <c r="N16" s="29">
        <v>118803456873.21999</v>
      </c>
      <c r="O16" s="29">
        <v>114366843943.24992</v>
      </c>
      <c r="P16" s="2">
        <v>-3.7344140033774842</v>
      </c>
      <c r="Q16" s="2">
        <v>25.400914176023768</v>
      </c>
      <c r="S16" s="1">
        <f t="shared" si="0"/>
        <v>114366.84394324993</v>
      </c>
    </row>
    <row r="17" spans="1:19" x14ac:dyDescent="0.3">
      <c r="A17" s="21">
        <v>14</v>
      </c>
      <c r="B17" s="8" t="s">
        <v>47</v>
      </c>
      <c r="C17" s="9">
        <v>5589410739.5900154</v>
      </c>
      <c r="D17" s="9">
        <v>6691331409.1400032</v>
      </c>
      <c r="F17" s="21">
        <v>14</v>
      </c>
      <c r="G17" s="22" t="s">
        <v>17</v>
      </c>
      <c r="H17" s="23">
        <v>28438497908.760025</v>
      </c>
      <c r="I17" s="23">
        <v>33033683190.390003</v>
      </c>
      <c r="K17" s="21">
        <v>14</v>
      </c>
      <c r="L17" s="22" t="s">
        <v>17</v>
      </c>
      <c r="M17" s="23">
        <v>40780096030.849968</v>
      </c>
      <c r="N17" s="29">
        <v>38083274044.709999</v>
      </c>
      <c r="O17" s="29">
        <v>40287179465.239998</v>
      </c>
      <c r="P17" s="2">
        <v>5.7870691945828945</v>
      </c>
      <c r="Q17" s="2">
        <v>41.664231333505761</v>
      </c>
      <c r="S17" s="1">
        <f t="shared" si="0"/>
        <v>40287.179465239999</v>
      </c>
    </row>
    <row r="18" spans="1:19" x14ac:dyDescent="0.3">
      <c r="A18" s="21">
        <v>15</v>
      </c>
      <c r="B18" s="8" t="s">
        <v>48</v>
      </c>
      <c r="C18" s="9">
        <v>1586184178.5999999</v>
      </c>
      <c r="D18" s="9">
        <v>1135110786.01</v>
      </c>
      <c r="F18" s="21">
        <v>15</v>
      </c>
      <c r="G18" s="22" t="s">
        <v>18</v>
      </c>
      <c r="H18" s="23">
        <v>11108498777.369953</v>
      </c>
      <c r="I18" s="23">
        <v>18277956584.719955</v>
      </c>
      <c r="K18" s="21">
        <v>15</v>
      </c>
      <c r="L18" s="22" t="s">
        <v>18</v>
      </c>
      <c r="M18" s="23">
        <v>18128126509.909958</v>
      </c>
      <c r="N18" s="29">
        <v>15235459773.689976</v>
      </c>
      <c r="O18" s="29">
        <v>18650368370.029964</v>
      </c>
      <c r="P18" s="2">
        <v>22.414214254545662</v>
      </c>
      <c r="Q18" s="2">
        <v>67.892788609962153</v>
      </c>
      <c r="S18" s="1">
        <f t="shared" si="0"/>
        <v>18650.368370029966</v>
      </c>
    </row>
    <row r="19" spans="1:19" x14ac:dyDescent="0.3">
      <c r="A19" s="21">
        <v>16</v>
      </c>
      <c r="B19" s="8" t="s">
        <v>49</v>
      </c>
      <c r="C19" s="9">
        <v>3017954508.8700008</v>
      </c>
      <c r="D19" s="9">
        <v>1864251470.4100013</v>
      </c>
      <c r="F19" s="21">
        <v>16</v>
      </c>
      <c r="G19" s="22" t="s">
        <v>19</v>
      </c>
      <c r="H19" s="23">
        <v>5935842740.560008</v>
      </c>
      <c r="I19" s="23">
        <v>7185366398.4199905</v>
      </c>
      <c r="K19" s="21">
        <v>16</v>
      </c>
      <c r="L19" s="22" t="s">
        <v>19</v>
      </c>
      <c r="M19" s="23">
        <v>6446814597.4200029</v>
      </c>
      <c r="N19" s="29">
        <v>6686362876.8400192</v>
      </c>
      <c r="O19" s="29">
        <v>7518975754.8299961</v>
      </c>
      <c r="P19" s="2">
        <v>12.452403396679991</v>
      </c>
      <c r="Q19" s="2">
        <v>26.670737138171386</v>
      </c>
      <c r="S19" s="1">
        <f t="shared" si="0"/>
        <v>7518.9757548299958</v>
      </c>
    </row>
    <row r="20" spans="1:19" x14ac:dyDescent="0.3">
      <c r="A20" s="21">
        <v>17</v>
      </c>
      <c r="B20" s="8" t="s">
        <v>50</v>
      </c>
      <c r="C20" s="9">
        <v>15795449899.480003</v>
      </c>
      <c r="D20" s="9">
        <v>6446173778.9500017</v>
      </c>
      <c r="F20" s="21">
        <v>17</v>
      </c>
      <c r="G20" s="22" t="s">
        <v>20</v>
      </c>
      <c r="H20" s="23">
        <v>27223963412.959995</v>
      </c>
      <c r="I20" s="23">
        <v>28594933007.869976</v>
      </c>
      <c r="K20" s="21">
        <v>17</v>
      </c>
      <c r="L20" s="22" t="s">
        <v>20</v>
      </c>
      <c r="M20" s="23">
        <v>25055914595.460018</v>
      </c>
      <c r="N20" s="29">
        <v>32111030118.540043</v>
      </c>
      <c r="O20" s="29">
        <v>31232186619.840076</v>
      </c>
      <c r="P20" s="2">
        <v>-2.7368897710713602</v>
      </c>
      <c r="Q20" s="2">
        <v>14.723143526456406</v>
      </c>
      <c r="S20" s="1">
        <f t="shared" si="0"/>
        <v>31232.186619840075</v>
      </c>
    </row>
    <row r="21" spans="1:19" x14ac:dyDescent="0.3">
      <c r="A21" s="21">
        <v>18</v>
      </c>
      <c r="B21" s="8" t="s">
        <v>51</v>
      </c>
      <c r="C21" s="9">
        <v>49405106053.279999</v>
      </c>
      <c r="D21" s="9">
        <v>44893773405.119987</v>
      </c>
      <c r="F21" s="21">
        <v>18</v>
      </c>
      <c r="G21" s="22" t="s">
        <v>21</v>
      </c>
      <c r="H21" s="23">
        <v>872158889.26999986</v>
      </c>
      <c r="I21" s="23">
        <v>1012043338.2800007</v>
      </c>
      <c r="K21" s="21">
        <v>18</v>
      </c>
      <c r="L21" s="22" t="s">
        <v>21</v>
      </c>
      <c r="M21" s="23">
        <v>822369110.93999958</v>
      </c>
      <c r="N21" s="29">
        <v>945299875.04999995</v>
      </c>
      <c r="O21" s="29">
        <v>842228635.92000079</v>
      </c>
      <c r="P21" s="2">
        <v>-10.903549429174253</v>
      </c>
      <c r="Q21" s="2">
        <v>-3.4317431970510293</v>
      </c>
      <c r="S21" s="1">
        <f t="shared" si="0"/>
        <v>842.22863592000078</v>
      </c>
    </row>
    <row r="22" spans="1:19" x14ac:dyDescent="0.3">
      <c r="A22" s="21">
        <v>19</v>
      </c>
      <c r="B22" s="8" t="s">
        <v>52</v>
      </c>
      <c r="C22" s="9">
        <v>2171211828.1900005</v>
      </c>
      <c r="D22" s="9">
        <v>1436119526.5800002</v>
      </c>
      <c r="F22" s="21">
        <v>19</v>
      </c>
      <c r="G22" s="22" t="s">
        <v>22</v>
      </c>
      <c r="H22" s="23">
        <v>13775782673.899981</v>
      </c>
      <c r="I22" s="23">
        <v>16366424410.939981</v>
      </c>
      <c r="K22" s="21">
        <v>19</v>
      </c>
      <c r="L22" s="22" t="s">
        <v>22</v>
      </c>
      <c r="M22" s="23">
        <v>13574921925.439974</v>
      </c>
      <c r="N22" s="29">
        <v>15497266751.849991</v>
      </c>
      <c r="O22" s="29">
        <v>15352049136.099981</v>
      </c>
      <c r="P22" s="2">
        <v>-0.93705308216801564</v>
      </c>
      <c r="Q22" s="2">
        <v>11.44230059019764</v>
      </c>
      <c r="S22" s="1">
        <f t="shared" si="0"/>
        <v>15352.049136099982</v>
      </c>
    </row>
    <row r="23" spans="1:19" x14ac:dyDescent="0.3">
      <c r="A23" s="21">
        <v>20</v>
      </c>
      <c r="B23" s="8" t="s">
        <v>53</v>
      </c>
      <c r="C23" s="9">
        <v>339277853.0399999</v>
      </c>
      <c r="D23" s="9">
        <v>188709655.26000008</v>
      </c>
      <c r="F23" s="21">
        <v>20</v>
      </c>
      <c r="G23" s="22" t="s">
        <v>23</v>
      </c>
      <c r="H23" s="23">
        <v>236752946.98000008</v>
      </c>
      <c r="I23" s="23">
        <v>366794699.56999993</v>
      </c>
      <c r="K23" s="21">
        <v>20</v>
      </c>
      <c r="L23" s="22" t="s">
        <v>23</v>
      </c>
      <c r="M23" s="23">
        <v>541459521.13999987</v>
      </c>
      <c r="N23" s="29">
        <v>459795621.83000004</v>
      </c>
      <c r="O23" s="29">
        <v>312568228.44999993</v>
      </c>
      <c r="P23" s="2">
        <v>-32.020181661154311</v>
      </c>
      <c r="Q23" s="2">
        <v>32.022951535384436</v>
      </c>
      <c r="S23" s="1">
        <f t="shared" si="0"/>
        <v>312.56822844999994</v>
      </c>
    </row>
    <row r="24" spans="1:19" x14ac:dyDescent="0.3">
      <c r="A24" s="21">
        <v>21</v>
      </c>
      <c r="B24" s="8" t="s">
        <v>54</v>
      </c>
      <c r="C24" s="9">
        <v>77017755.950000003</v>
      </c>
      <c r="D24" s="9">
        <v>168995419.39000002</v>
      </c>
      <c r="F24" s="21">
        <v>21</v>
      </c>
      <c r="G24" s="22" t="s">
        <v>24</v>
      </c>
      <c r="H24" s="23">
        <v>13240601379.419889</v>
      </c>
      <c r="I24" s="23">
        <v>14229032157.689905</v>
      </c>
      <c r="K24" s="21">
        <v>21</v>
      </c>
      <c r="L24" s="22" t="s">
        <v>24</v>
      </c>
      <c r="M24" s="23">
        <v>14315567929.309917</v>
      </c>
      <c r="N24" s="29">
        <v>16209370270.399847</v>
      </c>
      <c r="O24" s="29">
        <v>17305888983.62994</v>
      </c>
      <c r="P24" s="2">
        <v>6.7647212380141708</v>
      </c>
      <c r="Q24" s="2">
        <v>30.703194573388505</v>
      </c>
      <c r="S24" s="1">
        <f t="shared" si="0"/>
        <v>17305.888983629939</v>
      </c>
    </row>
    <row r="25" spans="1:19" x14ac:dyDescent="0.3">
      <c r="A25" s="21">
        <v>22</v>
      </c>
      <c r="B25" s="8" t="s">
        <v>55</v>
      </c>
      <c r="C25" s="9">
        <v>42501351926.490036</v>
      </c>
      <c r="D25" s="9">
        <v>29302955577.559959</v>
      </c>
      <c r="F25" s="22"/>
      <c r="G25" s="10" t="s">
        <v>25</v>
      </c>
      <c r="H25" s="10">
        <v>295473644152.8501</v>
      </c>
      <c r="I25" s="10">
        <v>333293612014.94958</v>
      </c>
      <c r="K25" s="22"/>
      <c r="L25" s="10" t="s">
        <v>25</v>
      </c>
      <c r="M25" s="10">
        <v>344043542938.69965</v>
      </c>
      <c r="N25" s="10">
        <v>359124167737.35992</v>
      </c>
      <c r="O25" s="10">
        <v>367925434171.58984</v>
      </c>
      <c r="P25" s="2">
        <v>2.4507586024304029</v>
      </c>
      <c r="Q25" s="2">
        <v>24.520559262219699</v>
      </c>
      <c r="S25" s="1">
        <f t="shared" si="0"/>
        <v>367925.43417158985</v>
      </c>
    </row>
    <row r="26" spans="1:19" x14ac:dyDescent="0.3">
      <c r="A26" s="21">
        <v>23</v>
      </c>
      <c r="B26" s="8" t="s">
        <v>56</v>
      </c>
      <c r="C26" s="9">
        <v>1152496500.5000005</v>
      </c>
      <c r="D26" s="9">
        <v>4753749842.9400005</v>
      </c>
      <c r="F26" s="22"/>
      <c r="G26" s="12" t="s">
        <v>26</v>
      </c>
      <c r="H26" s="12">
        <v>81256569114.476929</v>
      </c>
      <c r="I26" s="12">
        <v>103522590360.45044</v>
      </c>
      <c r="K26" s="22"/>
      <c r="L26" s="12" t="s">
        <v>26</v>
      </c>
      <c r="M26" s="12">
        <v>117988937474.55035</v>
      </c>
      <c r="N26" s="12">
        <v>111130034651.95001</v>
      </c>
      <c r="O26" s="12">
        <v>121854864446.3302</v>
      </c>
      <c r="P26" s="2">
        <v>9.6507031856594381</v>
      </c>
      <c r="Q26" s="2">
        <v>49.963093168082274</v>
      </c>
      <c r="S26" s="1">
        <f t="shared" si="0"/>
        <v>121854.8644463302</v>
      </c>
    </row>
    <row r="27" spans="1:19" x14ac:dyDescent="0.3">
      <c r="A27" s="21">
        <v>24</v>
      </c>
      <c r="B27" s="8" t="s">
        <v>57</v>
      </c>
      <c r="C27" s="9">
        <v>821663120.49000037</v>
      </c>
      <c r="D27" s="9">
        <v>411318385.91000009</v>
      </c>
      <c r="F27" s="22"/>
      <c r="G27" s="14" t="s">
        <v>27</v>
      </c>
      <c r="H27" s="14">
        <v>123763399999.99998</v>
      </c>
      <c r="I27" s="14">
        <v>126899048715.41998</v>
      </c>
      <c r="K27" s="22"/>
      <c r="L27" s="14" t="s">
        <v>27</v>
      </c>
      <c r="M27" s="14">
        <v>126566351418.79001</v>
      </c>
      <c r="N27" s="14">
        <v>129897412942.98001</v>
      </c>
      <c r="O27" s="14">
        <v>135608075910.70001</v>
      </c>
      <c r="P27" s="2">
        <v>4.3962869146799477</v>
      </c>
      <c r="Q27" s="2">
        <v>9.5704189693399009</v>
      </c>
      <c r="S27" s="1">
        <f t="shared" si="0"/>
        <v>135608.07591070002</v>
      </c>
    </row>
    <row r="28" spans="1:19" x14ac:dyDescent="0.3">
      <c r="A28" s="21">
        <v>25</v>
      </c>
      <c r="B28" s="8" t="s">
        <v>58</v>
      </c>
      <c r="C28" s="9">
        <v>26956141165.569893</v>
      </c>
      <c r="D28" s="9">
        <v>18412139442.660069</v>
      </c>
      <c r="F28" s="22"/>
      <c r="G28" s="16" t="s">
        <v>28</v>
      </c>
      <c r="H28" s="16">
        <f>SUM(H25:H27)</f>
        <v>500493613267.32703</v>
      </c>
      <c r="I28" s="16">
        <f>SUM(I25:I27)</f>
        <v>563715251090.82007</v>
      </c>
      <c r="K28" s="22"/>
      <c r="L28" s="16" t="s">
        <v>28</v>
      </c>
      <c r="M28" s="16">
        <v>588598831832.04004</v>
      </c>
      <c r="N28" s="16">
        <v>600151615332.28992</v>
      </c>
      <c r="O28" s="16">
        <v>625388374528.62012</v>
      </c>
      <c r="P28" s="2">
        <v>4.2050639457759775</v>
      </c>
      <c r="Q28" s="2">
        <v>24.954316688669408</v>
      </c>
      <c r="S28" s="1">
        <f t="shared" si="0"/>
        <v>625388.37452862016</v>
      </c>
    </row>
    <row r="29" spans="1:19" x14ac:dyDescent="0.3">
      <c r="A29" s="21">
        <v>26</v>
      </c>
      <c r="B29" s="8" t="s">
        <v>59</v>
      </c>
      <c r="C29" s="9">
        <v>2278306205.500001</v>
      </c>
      <c r="D29" s="9">
        <v>1404345473.6299996</v>
      </c>
      <c r="F29" s="22"/>
      <c r="G29" s="33" t="s">
        <v>29</v>
      </c>
      <c r="H29" s="34"/>
      <c r="I29" s="18"/>
      <c r="K29" s="22"/>
      <c r="L29" s="35" t="s">
        <v>29</v>
      </c>
      <c r="M29" s="35"/>
      <c r="N29" s="29"/>
      <c r="O29" s="29"/>
    </row>
    <row r="30" spans="1:19" x14ac:dyDescent="0.3">
      <c r="A30" s="21">
        <v>27</v>
      </c>
      <c r="B30" s="8" t="s">
        <v>60</v>
      </c>
      <c r="C30" s="9">
        <v>289413987.02999991</v>
      </c>
      <c r="D30" s="9">
        <v>77739343.060000002</v>
      </c>
    </row>
    <row r="31" spans="1:19" x14ac:dyDescent="0.3">
      <c r="A31" s="21">
        <v>28</v>
      </c>
      <c r="B31" s="8" t="s">
        <v>61</v>
      </c>
      <c r="C31" s="9">
        <v>14928764197.560005</v>
      </c>
      <c r="D31" s="9">
        <v>13995610741.899996</v>
      </c>
      <c r="E31" s="1"/>
      <c r="M31" s="1"/>
    </row>
    <row r="32" spans="1:19" x14ac:dyDescent="0.3">
      <c r="A32" s="26"/>
      <c r="B32" s="10" t="s">
        <v>25</v>
      </c>
      <c r="C32" s="11">
        <v>224852163548.10995</v>
      </c>
      <c r="D32" s="11">
        <v>187430764854.23996</v>
      </c>
    </row>
    <row r="33" spans="1:5" x14ac:dyDescent="0.3">
      <c r="A33" s="26"/>
      <c r="B33" s="12" t="s">
        <v>26</v>
      </c>
      <c r="C33" s="13">
        <v>171656261887.12442</v>
      </c>
      <c r="D33" s="13">
        <v>207687919330.80325</v>
      </c>
    </row>
    <row r="34" spans="1:5" x14ac:dyDescent="0.3">
      <c r="A34" s="26"/>
      <c r="B34" s="14" t="s">
        <v>27</v>
      </c>
      <c r="C34" s="15">
        <v>99881585219.130005</v>
      </c>
      <c r="D34" s="15">
        <v>117134310873.03</v>
      </c>
      <c r="E34" s="1"/>
    </row>
    <row r="35" spans="1:5" x14ac:dyDescent="0.3">
      <c r="A35" s="26"/>
      <c r="B35" s="16" t="s">
        <v>28</v>
      </c>
      <c r="C35" s="17">
        <f>SUM(C32:C34)</f>
        <v>496390010654.36438</v>
      </c>
      <c r="D35" s="17">
        <f t="shared" ref="D35" si="1">SUM(D32:D34)</f>
        <v>512252995058.07324</v>
      </c>
    </row>
    <row r="36" spans="1:5" x14ac:dyDescent="0.3">
      <c r="B36" s="33" t="s">
        <v>29</v>
      </c>
      <c r="C36" s="34"/>
      <c r="D36" s="34"/>
    </row>
    <row r="37" spans="1:5" x14ac:dyDescent="0.3">
      <c r="C37" s="18"/>
    </row>
    <row r="38" spans="1:5" x14ac:dyDescent="0.3">
      <c r="C38" s="18"/>
      <c r="D38" s="19"/>
    </row>
    <row r="39" spans="1:5" x14ac:dyDescent="0.3">
      <c r="C39" s="18"/>
      <c r="D39" s="18"/>
      <c r="E39" s="2"/>
    </row>
    <row r="40" spans="1:5" x14ac:dyDescent="0.3">
      <c r="C40" s="18"/>
      <c r="D40" s="18"/>
      <c r="E40" s="2"/>
    </row>
    <row r="41" spans="1:5" x14ac:dyDescent="0.3">
      <c r="C41" s="18"/>
      <c r="D41" s="18"/>
    </row>
    <row r="42" spans="1:5" x14ac:dyDescent="0.3">
      <c r="D42" s="18"/>
    </row>
    <row r="45" spans="1:5" x14ac:dyDescent="0.3">
      <c r="C45" s="18"/>
    </row>
    <row r="46" spans="1:5" x14ac:dyDescent="0.3">
      <c r="C46" s="20"/>
    </row>
  </sheetData>
  <mergeCells count="3">
    <mergeCell ref="B36:D36"/>
    <mergeCell ref="G29:H29"/>
    <mergeCell ref="L29:M29"/>
  </mergeCells>
  <phoneticPr fontId="7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VAT 2021 - Q3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2022-06-12T23:29:21Z</dcterms:created>
  <dcterms:modified xsi:type="dcterms:W3CDTF">2022-12-11T22:02:31Z</dcterms:modified>
</cp:coreProperties>
</file>